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elondonics-my.sharepoint.com/personal/megan_fahy_selondonics_nhs_uk/Documents/General/RAG Rating Tool/"/>
    </mc:Choice>
  </mc:AlternateContent>
  <xr:revisionPtr revIDLastSave="1074" documentId="8_{404C94C7-4E51-47DC-BE6E-81D148C8107A}" xr6:coauthVersionLast="47" xr6:coauthVersionMax="47" xr10:uidLastSave="{3057CBAD-DB02-47A4-BEDF-B5AFB3EFBAA7}"/>
  <bookViews>
    <workbookView xWindow="-110" yWindow="-110" windowWidth="19420" windowHeight="10300" xr2:uid="{7D7B2C04-6820-4CBE-83D6-DB62439A5430}"/>
  </bookViews>
  <sheets>
    <sheet name="Guidance" sheetId="1" r:id="rId1"/>
    <sheet name="RAG Rating Tool Form" sheetId="2" r:id="rId2"/>
    <sheet name="Data Validation" sheetId="3" state="hidden" r:id="rId3"/>
  </sheets>
  <definedNames>
    <definedName name="_Hlk140242476" localSheetId="1">'RAG Rating Tool Form'!$B$14</definedName>
    <definedName name="_Hlk140243518" localSheetId="1">'RAG Rating Tool Form'!$B$16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F17" i="2"/>
  <c r="F21" i="2"/>
  <c r="F20" i="2"/>
  <c r="F19" i="2"/>
  <c r="F16" i="2"/>
  <c r="F18" i="2"/>
  <c r="F7" i="2"/>
  <c r="F12" i="2"/>
  <c r="F15" i="2"/>
  <c r="F13" i="2"/>
  <c r="F14" i="2"/>
  <c r="F6" i="2"/>
  <c r="F11" i="2"/>
  <c r="F10" i="2"/>
  <c r="F9" i="2"/>
  <c r="F8" i="2"/>
  <c r="B23" i="2" l="1"/>
  <c r="B24" i="2" s="1"/>
</calcChain>
</file>

<file path=xl/sharedStrings.xml><?xml version="1.0" encoding="utf-8"?>
<sst xmlns="http://schemas.openxmlformats.org/spreadsheetml/2006/main" count="116" uniqueCount="81">
  <si>
    <t>RAG Rating Tool Guidance</t>
  </si>
  <si>
    <r>
      <t xml:space="preserve">The Dynamic Support Register (DSR) is for people who have been diagnosed with a Learning Disability and/or Autism </t>
    </r>
    <r>
      <rPr>
        <b/>
        <u/>
        <sz val="11"/>
        <color theme="1"/>
        <rFont val="Calibri"/>
        <family val="2"/>
      </rPr>
      <t>and</t>
    </r>
    <r>
      <rPr>
        <sz val="11"/>
        <color theme="1"/>
        <rFont val="Calibri"/>
        <family val="2"/>
      </rPr>
      <t xml:space="preserve"> are at increased risk of admission to mental health hospital and/or placement breakdown 
This RAG rating tool is not a clinical risk assessment. It is a tool to ensure there is consistency across South East London ICS, when considering someone for inclusion on the relevant local DSR. 
We have developed our RAG rating tool in SEL, based on Cheshire and Wirral Tool, but have made significant changes to reflect the needs of our South East London residents, and also to reflect the revised definitions of the RAG rating implemented by NHS England. However, professional judgement related to risk of admission should always take precedence if required.
Please note since January 2023, RAG rating definitions have changed. If a person is referred and accepted to the DSR, they will be RAG rated:
</t>
    </r>
  </si>
  <si>
    <r>
      <t xml:space="preserve">• </t>
    </r>
    <r>
      <rPr>
        <b/>
        <sz val="11"/>
        <color theme="3" tint="9.9978637043366805E-2"/>
        <rFont val="Calibri"/>
        <family val="2"/>
      </rPr>
      <t>BLUE</t>
    </r>
    <r>
      <rPr>
        <sz val="11"/>
        <color theme="1"/>
        <rFont val="Calibri"/>
        <family val="2"/>
      </rPr>
      <t xml:space="preserve"> – if currently an inpatient in any mental health hospital setting.</t>
    </r>
  </si>
  <si>
    <r>
      <t xml:space="preserve">• </t>
    </r>
    <r>
      <rPr>
        <b/>
        <sz val="11"/>
        <color rgb="FFFF0000"/>
        <rFont val="Calibri"/>
        <family val="2"/>
      </rPr>
      <t>RED</t>
    </r>
    <r>
      <rPr>
        <sz val="11"/>
        <color theme="1"/>
        <rFont val="Calibri"/>
        <family val="2"/>
      </rPr>
      <t xml:space="preserve"> - There is an immediate risk that the person will be admitted to a mental health hospital. The person and/or their family are experiencing a crisis and the risk of admission to a mental health hospital are not being or cannot be managed in the community.</t>
    </r>
  </si>
  <si>
    <r>
      <t xml:space="preserve">• </t>
    </r>
    <r>
      <rPr>
        <b/>
        <sz val="11"/>
        <color rgb="FF00B050"/>
        <rFont val="Calibri"/>
        <family val="2"/>
      </rPr>
      <t>GREEN</t>
    </r>
    <r>
      <rPr>
        <sz val="11"/>
        <color theme="1"/>
        <rFont val="Calibri"/>
        <family val="2"/>
      </rPr>
      <t xml:space="preserve"> - There are some risks that could lead to the person being admitted or re-admitted to a mental health hospital; but currently these risks are being effectively managed.</t>
    </r>
  </si>
  <si>
    <t>Dynamic Support Register Risk of Admission/Placement Breakdown SEL RAG Rating Tool</t>
  </si>
  <si>
    <t xml:space="preserve">Person's Name: </t>
  </si>
  <si>
    <t xml:space="preserve">Date of RAG Rating: </t>
  </si>
  <si>
    <t>Completed By:
(Name &amp; Role)</t>
  </si>
  <si>
    <t>Question 
Number</t>
  </si>
  <si>
    <t>Question</t>
  </si>
  <si>
    <t>Please Select Answer From Drop Down List</t>
  </si>
  <si>
    <t>Question Guidance</t>
  </si>
  <si>
    <t>Please Add Details/Notes</t>
  </si>
  <si>
    <t>Score</t>
  </si>
  <si>
    <t>Are there risks from the person to any children aged under 18 years in the family home?</t>
  </si>
  <si>
    <t>Also please note here if there any risks to other family members in the household, but do not score.</t>
  </si>
  <si>
    <r>
      <t xml:space="preserve">Does the network* believe the care package and /or care provider is appropriate to the needs of the person?
</t>
    </r>
    <r>
      <rPr>
        <sz val="11"/>
        <color theme="1"/>
        <rFont val="Calibri"/>
        <family val="2"/>
      </rPr>
      <t>*We would expect the referrer to have discussed this with members of the professional network 
Note: please also consider education support of the person if they are in an education setting.</t>
    </r>
  </si>
  <si>
    <r>
      <rPr>
        <sz val="10"/>
        <color rgb="FFFF0000"/>
        <rFont val="Calibri"/>
        <family val="2"/>
      </rPr>
      <t>PROMPT: in terms of hours, ratio of staff, and skills/competence of staff, respite provision, access to respite, activities, education, etc.</t>
    </r>
    <r>
      <rPr>
        <sz val="10"/>
        <color theme="1"/>
        <rFont val="Calibri"/>
        <family val="2"/>
      </rPr>
      <t xml:space="preserve">
Please provide brief details if the package of care or care provider is not appropriate:</t>
    </r>
  </si>
  <si>
    <t>Are the family or carers struggling to cope and/or care for the person?</t>
  </si>
  <si>
    <t>PROMPT: If nothing were to change in the next 8 weeks, would the parent/carer still be in a position to care for the person?</t>
  </si>
  <si>
    <r>
      <rPr>
        <b/>
        <sz val="11"/>
        <color theme="1"/>
        <rFont val="Calibri"/>
        <family val="2"/>
      </rPr>
      <t xml:space="preserve">Is the person being supported in an appropriate living environment? </t>
    </r>
    <r>
      <rPr>
        <sz val="11"/>
        <color theme="1"/>
        <rFont val="Calibri"/>
        <family val="2"/>
      </rPr>
      <t xml:space="preserve">
Note: this includes family, care and education settings. </t>
    </r>
  </si>
  <si>
    <t>PROMPT: for example, changing staff team, domestic violence, family members coming and going, inconsistent support from staff team, housing suitability, consider sensory needs (smells, noise, outside space etc), physical accessibility, management of risk (sharp implements, access to kitchen, bathroom or balcony, access to daytime activities, hobbies and interests, etc).</t>
  </si>
  <si>
    <t xml:space="preserve">Is the person subject to high levels of restrictions and/or physical interventions? </t>
  </si>
  <si>
    <t xml:space="preserve">Brief description of restrictions imposed by others (this does not include self-imposed restrictions). </t>
  </si>
  <si>
    <r>
      <rPr>
        <b/>
        <sz val="11"/>
        <color theme="1"/>
        <rFont val="Calibri"/>
        <family val="2"/>
      </rPr>
      <t xml:space="preserve">Does the person present with significant behaviours of concern*, that might lead to placement breakdown and/or admission to a mental health hospital? </t>
    </r>
    <r>
      <rPr>
        <sz val="11"/>
        <color theme="1"/>
        <rFont val="Calibri"/>
        <family val="2"/>
      </rPr>
      <t xml:space="preserve">
*AKA: Challenging behaviour </t>
    </r>
  </si>
  <si>
    <r>
      <rPr>
        <sz val="10"/>
        <color rgb="FFFF0000"/>
        <rFont val="Calibri"/>
        <family val="2"/>
      </rPr>
      <t>PROMPT: See link for further information Formal definitions</t>
    </r>
    <r>
      <rPr>
        <sz val="10"/>
        <color theme="1"/>
        <rFont val="Calibri"/>
        <family val="2"/>
      </rPr>
      <t xml:space="preserve"> (challengingbehaviour.org.uk)
Please summarise behaviours of concern:</t>
    </r>
  </si>
  <si>
    <t xml:space="preserve">Has the person had any significant life events or trauma in the last 6 months? If so, please specify details. </t>
  </si>
  <si>
    <t>PROMPT: family bereavement, major physical health issue, domestic violence, moving home, victim of bullying, safeguarding concerns, breakdown in care and support, changing education and/or are provider, victim of crime, homelessness, etc.</t>
  </si>
  <si>
    <r>
      <rPr>
        <b/>
        <sz val="11"/>
        <color theme="1"/>
        <rFont val="Calibri"/>
        <family val="2"/>
      </rPr>
      <t xml:space="preserve">Does the person have a history of trauma not included above? </t>
    </r>
    <r>
      <rPr>
        <sz val="11"/>
        <color theme="1"/>
        <rFont val="Calibri"/>
        <family val="2"/>
      </rPr>
      <t xml:space="preserve">
Ignore score here, if the question above is scored.</t>
    </r>
  </si>
  <si>
    <t>PROMPT: family bereavement, major physical health issue, domestic violence, sexual assault, victim of bullying, breakdown in care and support, victim of crime including hate and mate crime, experience of disaster (natural or manmade), safeguarding concerns, etc.</t>
  </si>
  <si>
    <r>
      <t xml:space="preserve">Does the person have an unstable or untreated </t>
    </r>
    <r>
      <rPr>
        <b/>
        <sz val="11"/>
        <color rgb="FFFF0000"/>
        <rFont val="Calibri"/>
        <family val="2"/>
      </rPr>
      <t>**</t>
    </r>
    <r>
      <rPr>
        <b/>
        <sz val="11"/>
        <color rgb="FF000000"/>
        <rFont val="Calibri"/>
        <family val="2"/>
      </rPr>
      <t xml:space="preserve">serious mental health diagnosis?  
</t>
    </r>
    <r>
      <rPr>
        <sz val="11"/>
        <color rgb="FF000000"/>
        <rFont val="Calibri"/>
        <family val="2"/>
      </rPr>
      <t>**Serious mental health conditions include: Bipolar Disorder, Personality Disorders, Eating Disorder, Obsessive Compulsive Disorder, Post Traumatic Stress Disorder, Psychosis, Schizoaffective Disorder, Schizophrenia.</t>
    </r>
  </si>
  <si>
    <t xml:space="preserve">**PROMPT: please consult with clinicians in relevant mental health services, consider level of risk to self or others (suicidality, self-harm etc). </t>
  </si>
  <si>
    <t xml:space="preserve">Has the person had previous mental health ward admissions in the last 2 years? </t>
  </si>
  <si>
    <t>Please summarise:</t>
  </si>
  <si>
    <r>
      <t xml:space="preserve">Has the person presented in crisis due to behaviours of concern and/or deterioration in mental health, at Accident and Emergency in the last month? 
</t>
    </r>
    <r>
      <rPr>
        <sz val="11"/>
        <color theme="1"/>
        <rFont val="Calibri"/>
        <family val="2"/>
      </rPr>
      <t>This excludes attendance for physical health issues.</t>
    </r>
  </si>
  <si>
    <t xml:space="preserve">Does the person have a history of substance misuse in the last two years? </t>
  </si>
  <si>
    <t>Please state nature of the Substance Misuse:</t>
  </si>
  <si>
    <t xml:space="preserve">Is the person in contact contact with criminal justice system? </t>
  </si>
  <si>
    <t xml:space="preserve">Does the person have an unstable or untreated physical health condition? </t>
  </si>
  <si>
    <t>PROMPT: concerns about diagnostic overshadowing: for example, unmanaged /unrecognised pain, constipation, etc.</t>
  </si>
  <si>
    <t xml:space="preserve">Is the person receiving education in any setting? </t>
  </si>
  <si>
    <t>Please state why education is not appropriate or why the person is not receiving education</t>
  </si>
  <si>
    <t>Does the person have an Education, Health and Care Plan (EHCP)?</t>
  </si>
  <si>
    <r>
      <t xml:space="preserve">If is person is approaching a transition period, has the transition been planned effectively? 
</t>
    </r>
    <r>
      <rPr>
        <sz val="11"/>
        <color theme="1"/>
        <rFont val="Calibri"/>
        <family val="2"/>
      </rPr>
      <t xml:space="preserve">e.g. school to college, children to adult services, education to work etc. </t>
    </r>
  </si>
  <si>
    <t>Please give details if transition is not being planned effectively:</t>
  </si>
  <si>
    <t>Total Score:</t>
  </si>
  <si>
    <t>RAG Rating:</t>
  </si>
  <si>
    <t>DSR Admin Only:</t>
  </si>
  <si>
    <t>Date discussed at DSR:</t>
  </si>
  <si>
    <t>RAG rating agreed: Red/Amber/Green</t>
  </si>
  <si>
    <t>Decision to add to DSR (yes/no):</t>
  </si>
  <si>
    <t xml:space="preserve">Rationale for decision: </t>
  </si>
  <si>
    <t>NB: if the person is in mental health hospital, they automatically RAG rate as BLUE and should be added to the DSR immediately.</t>
  </si>
  <si>
    <t xml:space="preserve">Question
Number </t>
  </si>
  <si>
    <t>Answer</t>
  </si>
  <si>
    <t>RAG Rating</t>
  </si>
  <si>
    <t>Yes</t>
  </si>
  <si>
    <t>Not DSR Eligible</t>
  </si>
  <si>
    <t>0-3</t>
  </si>
  <si>
    <t>No</t>
  </si>
  <si>
    <t>4 to 9</t>
  </si>
  <si>
    <t>Not Applicable</t>
  </si>
  <si>
    <t>10 to 15</t>
  </si>
  <si>
    <t>16+</t>
  </si>
  <si>
    <t xml:space="preserve">No </t>
  </si>
  <si>
    <t>Unsure but likely</t>
  </si>
  <si>
    <t>Yes- admission was 6+ months duration</t>
  </si>
  <si>
    <t>Yes- admission was 0-6 months duration</t>
  </si>
  <si>
    <t>Not sure</t>
  </si>
  <si>
    <t>Yes (appropriate)</t>
  </si>
  <si>
    <t>Yes (not appropriate)</t>
  </si>
  <si>
    <t>Not applicable</t>
  </si>
  <si>
    <t>No (doesn’t need one) / Not applicable</t>
  </si>
  <si>
    <t>No (but needs one)</t>
  </si>
  <si>
    <t>Yes (but in dispute or not being enacted)</t>
  </si>
  <si>
    <r>
      <t xml:space="preserve">• </t>
    </r>
    <r>
      <rPr>
        <b/>
        <sz val="11"/>
        <color rgb="FFFF0000"/>
        <rFont val="Calibri"/>
        <family val="2"/>
      </rPr>
      <t>RED (16+)</t>
    </r>
    <r>
      <rPr>
        <sz val="11"/>
        <color theme="1"/>
        <rFont val="Calibri"/>
        <family val="2"/>
      </rPr>
      <t xml:space="preserve"> - There is an immediate risk that the person will be admitted to a mental health hospital. The person and/or their family are experiencing a crisis and the risk of admission to a mental health hospital are not being or cannot be managed in the community.</t>
    </r>
  </si>
  <si>
    <r>
      <t xml:space="preserve">• </t>
    </r>
    <r>
      <rPr>
        <b/>
        <sz val="11"/>
        <color rgb="FF00B050"/>
        <rFont val="Calibri"/>
        <family val="2"/>
      </rPr>
      <t>GREEN (4-9)</t>
    </r>
    <r>
      <rPr>
        <sz val="11"/>
        <color theme="1"/>
        <rFont val="Calibri"/>
        <family val="2"/>
      </rPr>
      <t xml:space="preserve"> - There are some risks that could lead to the person being admitted or re-admitted to a mental health hospital; but currently these risks are being effectively managed.</t>
    </r>
  </si>
  <si>
    <r>
      <t xml:space="preserve">• </t>
    </r>
    <r>
      <rPr>
        <b/>
        <sz val="11"/>
        <color theme="1"/>
        <rFont val="Calibri"/>
        <family val="2"/>
      </rPr>
      <t>Not DSR eligible (0-3)</t>
    </r>
  </si>
  <si>
    <r>
      <t xml:space="preserve">• </t>
    </r>
    <r>
      <rPr>
        <b/>
        <sz val="11"/>
        <color rgb="FFFFC000"/>
        <rFont val="Calibri"/>
        <family val="2"/>
      </rPr>
      <t>AMBER (10-15)</t>
    </r>
    <r>
      <rPr>
        <sz val="11"/>
        <color theme="1"/>
        <rFont val="Calibri"/>
        <family val="2"/>
      </rPr>
      <t xml:space="preserve"> - There will be an immediate risk that the person will be admitted to a mental health hospital without urgent intervention. There could be a significantly increased risk of the person becoming mentally unwell and/or placement/family breakdown potentially leading to an admission.</t>
    </r>
  </si>
  <si>
    <r>
      <t xml:space="preserve">• </t>
    </r>
    <r>
      <rPr>
        <b/>
        <sz val="11"/>
        <color rgb="FFFFC000"/>
        <rFont val="Calibri"/>
        <family val="2"/>
      </rPr>
      <t>AMBER</t>
    </r>
    <r>
      <rPr>
        <sz val="11"/>
        <color theme="1"/>
        <rFont val="Calibri"/>
        <family val="2"/>
      </rPr>
      <t xml:space="preserve"> - There will be an immediate risk that the person will be admitted to a mental health hospital without urgent intervention. There could be a significantly increased risk of the person becoming mentally unwell and/or placement/family breakdown potentially leading to an admission.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</si>
</sst>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2"/>
      <color theme="1"/>
      <name val="Calibri"/>
      <family val="2"/>
    </font>
    <font>
      <sz val="11"/>
      <color theme="1"/>
      <name val="Calibri"/>
      <family val="2"/>
    </font>
    <font>
      <b/>
      <sz val="11"/>
      <color theme="3" tint="9.9978637043366805E-2"/>
      <name val="Calibri"/>
      <family val="2"/>
    </font>
    <font>
      <b/>
      <sz val="11"/>
      <color rgb="FFFF0000"/>
      <name val="Calibri"/>
      <family val="2"/>
    </font>
    <font>
      <b/>
      <sz val="11"/>
      <color rgb="FFFFC000"/>
      <name val="Calibri"/>
      <family val="2"/>
    </font>
    <font>
      <b/>
      <sz val="11"/>
      <color rgb="FF00B050"/>
      <name val="Calibri"/>
      <family val="2"/>
    </font>
    <font>
      <b/>
      <sz val="11"/>
      <color theme="1"/>
      <name val="Calibri"/>
      <family val="2"/>
    </font>
    <font>
      <b/>
      <sz val="11"/>
      <color rgb="FF000000"/>
      <name val="Calibri"/>
      <family val="2"/>
    </font>
    <font>
      <sz val="11"/>
      <color rgb="FF000000"/>
      <name val="Calibri"/>
      <family val="2"/>
    </font>
    <font>
      <b/>
      <sz val="11"/>
      <name val="Calibri"/>
      <family val="2"/>
    </font>
    <font>
      <b/>
      <sz val="11"/>
      <color theme="1"/>
      <name val="Aptos Narrow"/>
      <family val="2"/>
      <scheme val="minor"/>
    </font>
    <font>
      <b/>
      <u/>
      <sz val="11"/>
      <color theme="1"/>
      <name val="Calibri"/>
      <family val="2"/>
    </font>
    <font>
      <sz val="10"/>
      <color theme="1"/>
      <name val="Calibri"/>
      <family val="2"/>
    </font>
    <font>
      <sz val="10"/>
      <color rgb="FFFF0000"/>
      <name val="Calibri"/>
      <family val="2"/>
    </font>
    <font>
      <b/>
      <sz val="16"/>
      <color theme="1"/>
      <name val="Calibri"/>
      <family val="2"/>
    </font>
    <font>
      <b/>
      <sz val="10"/>
      <color theme="1"/>
      <name val="Calibri"/>
      <family val="2"/>
    </font>
  </fonts>
  <fills count="11">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104">
    <xf numFmtId="0" fontId="0" fillId="0" borderId="0" xfId="0"/>
    <xf numFmtId="0" fontId="2" fillId="0" borderId="0" xfId="0" applyFont="1"/>
    <xf numFmtId="0" fontId="2" fillId="0" borderId="1" xfId="0" applyFont="1" applyBorder="1" applyAlignment="1">
      <alignment horizont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0" fillId="0" borderId="0" xfId="0" applyAlignment="1">
      <alignment vertical="center"/>
    </xf>
    <xf numFmtId="0" fontId="0" fillId="0" borderId="21" xfId="0" applyBorder="1"/>
    <xf numFmtId="16" fontId="0" fillId="0" borderId="21" xfId="0" applyNumberFormat="1" applyBorder="1"/>
    <xf numFmtId="0" fontId="0" fillId="0" borderId="29" xfId="0" applyBorder="1"/>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30" xfId="0" applyBorder="1"/>
    <xf numFmtId="0" fontId="0" fillId="0" borderId="1" xfId="0" applyBorder="1"/>
    <xf numFmtId="0" fontId="7" fillId="7" borderId="1" xfId="0" applyFont="1" applyFill="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2" fillId="0" borderId="6" xfId="0" applyFont="1" applyBorder="1"/>
    <xf numFmtId="0" fontId="7" fillId="0" borderId="22" xfId="0" applyFont="1" applyBorder="1" applyAlignment="1">
      <alignment horizontal="center" vertical="center"/>
    </xf>
    <xf numFmtId="0" fontId="2" fillId="0" borderId="22" xfId="0" applyFont="1" applyBorder="1"/>
    <xf numFmtId="0" fontId="7" fillId="0" borderId="16" xfId="0" applyFont="1" applyBorder="1" applyAlignment="1">
      <alignment horizontal="center" vertical="center"/>
    </xf>
    <xf numFmtId="0" fontId="2" fillId="0" borderId="16" xfId="0" applyFont="1" applyBorder="1" applyAlignment="1">
      <alignment wrapText="1"/>
    </xf>
    <xf numFmtId="0" fontId="2" fillId="0" borderId="20" xfId="0" applyFont="1" applyBorder="1"/>
    <xf numFmtId="0" fontId="7" fillId="0" borderId="11" xfId="0" applyFont="1" applyBorder="1" applyAlignment="1">
      <alignment horizontal="center" vertical="center"/>
    </xf>
    <xf numFmtId="0" fontId="2" fillId="0" borderId="11" xfId="0" applyFont="1" applyBorder="1"/>
    <xf numFmtId="0" fontId="7" fillId="8" borderId="1" xfId="0" applyFont="1" applyFill="1" applyBorder="1" applyAlignment="1">
      <alignment vertical="center" wrapText="1"/>
    </xf>
    <xf numFmtId="0" fontId="2" fillId="9" borderId="16" xfId="0" applyFont="1" applyFill="1" applyBorder="1" applyAlignment="1">
      <alignment horizontal="center" vertical="center"/>
    </xf>
    <xf numFmtId="0" fontId="2" fillId="9" borderId="22" xfId="0" applyFont="1" applyFill="1" applyBorder="1" applyAlignment="1">
      <alignment horizontal="center" vertical="center"/>
    </xf>
    <xf numFmtId="0" fontId="13" fillId="9" borderId="16" xfId="0" applyFont="1" applyFill="1" applyBorder="1" applyAlignment="1">
      <alignment vertical="top" wrapText="1"/>
    </xf>
    <xf numFmtId="0" fontId="13" fillId="9" borderId="16" xfId="0" applyFont="1" applyFill="1" applyBorder="1" applyAlignment="1">
      <alignment vertical="top"/>
    </xf>
    <xf numFmtId="0" fontId="13" fillId="9" borderId="22" xfId="0" applyFont="1" applyFill="1" applyBorder="1" applyAlignment="1">
      <alignment vertical="top" wrapText="1"/>
    </xf>
    <xf numFmtId="0" fontId="16" fillId="9" borderId="16" xfId="0" applyFont="1" applyFill="1" applyBorder="1" applyAlignment="1">
      <alignment horizontal="center" vertical="center"/>
    </xf>
    <xf numFmtId="0" fontId="7" fillId="9" borderId="16" xfId="0" applyFont="1" applyFill="1" applyBorder="1" applyAlignment="1">
      <alignment horizontal="left" vertical="top"/>
    </xf>
    <xf numFmtId="0" fontId="7" fillId="9" borderId="16" xfId="0" applyFont="1" applyFill="1" applyBorder="1" applyAlignment="1">
      <alignment horizontal="left" vertical="top" wrapText="1"/>
    </xf>
    <xf numFmtId="0" fontId="16" fillId="9" borderId="22" xfId="0" applyFont="1" applyFill="1" applyBorder="1" applyAlignment="1">
      <alignment horizontal="center" vertical="center"/>
    </xf>
    <xf numFmtId="0" fontId="7" fillId="9" borderId="24" xfId="0" applyFont="1" applyFill="1" applyBorder="1" applyAlignment="1">
      <alignment horizontal="left" vertical="top" wrapText="1"/>
    </xf>
    <xf numFmtId="0" fontId="2" fillId="9" borderId="20" xfId="0" applyFont="1" applyFill="1" applyBorder="1" applyAlignment="1">
      <alignment horizontal="center" vertical="center"/>
    </xf>
    <xf numFmtId="0" fontId="2" fillId="0" borderId="12" xfId="0" applyFont="1" applyBorder="1"/>
    <xf numFmtId="0" fontId="2" fillId="0" borderId="18" xfId="0" applyFont="1" applyBorder="1"/>
    <xf numFmtId="0" fontId="13" fillId="9" borderId="20" xfId="0" applyFont="1" applyFill="1" applyBorder="1" applyAlignment="1">
      <alignment vertical="top" wrapText="1"/>
    </xf>
    <xf numFmtId="0" fontId="14" fillId="9" borderId="18" xfId="0" applyFont="1" applyFill="1" applyBorder="1" applyAlignment="1">
      <alignment vertical="top" wrapText="1"/>
    </xf>
    <xf numFmtId="0" fontId="14" fillId="9" borderId="16" xfId="0" applyFont="1" applyFill="1" applyBorder="1" applyAlignment="1">
      <alignment vertical="top" wrapText="1"/>
    </xf>
    <xf numFmtId="0" fontId="16" fillId="9" borderId="20" xfId="0" applyFont="1" applyFill="1" applyBorder="1" applyAlignment="1">
      <alignment horizontal="center" vertical="center"/>
    </xf>
    <xf numFmtId="0" fontId="2" fillId="9" borderId="20" xfId="0" applyFont="1" applyFill="1" applyBorder="1" applyAlignment="1">
      <alignment horizontal="left" vertical="top" wrapText="1"/>
    </xf>
    <xf numFmtId="0" fontId="2" fillId="9" borderId="16" xfId="0" applyFont="1" applyFill="1" applyBorder="1" applyAlignment="1">
      <alignment horizontal="left" vertical="top" wrapText="1"/>
    </xf>
    <xf numFmtId="0" fontId="8" fillId="9" borderId="18" xfId="0" applyFont="1" applyFill="1" applyBorder="1" applyAlignment="1">
      <alignment horizontal="left" vertical="top" wrapText="1"/>
    </xf>
    <xf numFmtId="0" fontId="10" fillId="9" borderId="18" xfId="0" applyFont="1" applyFill="1" applyBorder="1" applyAlignment="1">
      <alignment horizontal="left" vertical="top" wrapText="1"/>
    </xf>
    <xf numFmtId="0" fontId="7" fillId="9" borderId="18" xfId="0" applyFont="1" applyFill="1" applyBorder="1" applyAlignment="1">
      <alignment horizontal="left" vertical="top" wrapText="1"/>
    </xf>
    <xf numFmtId="0" fontId="14" fillId="9" borderId="16" xfId="0" applyFont="1" applyFill="1" applyBorder="1" applyAlignment="1">
      <alignment horizontal="left" vertical="top" wrapText="1"/>
    </xf>
    <xf numFmtId="0" fontId="2" fillId="9" borderId="11" xfId="0" applyFont="1" applyFill="1" applyBorder="1" applyAlignment="1">
      <alignment horizontal="center" vertical="center"/>
    </xf>
    <xf numFmtId="0" fontId="13" fillId="9" borderId="11" xfId="0" applyFont="1" applyFill="1" applyBorder="1" applyAlignment="1">
      <alignment vertical="top" wrapText="1"/>
    </xf>
    <xf numFmtId="0" fontId="16" fillId="9" borderId="11" xfId="0" applyFont="1" applyFill="1" applyBorder="1" applyAlignment="1">
      <alignment horizontal="center" vertical="center"/>
    </xf>
    <xf numFmtId="0" fontId="7" fillId="9" borderId="11" xfId="0" applyFont="1" applyFill="1" applyBorder="1" applyAlignment="1">
      <alignment horizontal="left" vertical="top"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0" borderId="5" xfId="0" applyFont="1" applyBorder="1" applyAlignment="1">
      <alignment wrapText="1"/>
    </xf>
    <xf numFmtId="0" fontId="7" fillId="0" borderId="1" xfId="0" applyFont="1" applyBorder="1" applyAlignment="1">
      <alignment wrapText="1"/>
    </xf>
    <xf numFmtId="0" fontId="7" fillId="0" borderId="7" xfId="0" applyFont="1" applyBorder="1" applyAlignment="1">
      <alignment wrapText="1"/>
    </xf>
    <xf numFmtId="0" fontId="7" fillId="0" borderId="0" xfId="0" applyFont="1" applyAlignment="1">
      <alignment wrapText="1"/>
    </xf>
    <xf numFmtId="0" fontId="13" fillId="0" borderId="11"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2" fillId="10" borderId="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14" fontId="2" fillId="0" borderId="17" xfId="0" applyNumberFormat="1" applyFont="1" applyBorder="1" applyAlignment="1" applyProtection="1">
      <alignment horizontal="left" vertical="center" wrapText="1"/>
      <protection locked="0"/>
    </xf>
    <xf numFmtId="14" fontId="2" fillId="0" borderId="18" xfId="0" applyNumberFormat="1" applyFont="1" applyBorder="1" applyAlignment="1" applyProtection="1">
      <alignment horizontal="left" vertical="center" wrapText="1"/>
      <protection locked="0"/>
    </xf>
    <xf numFmtId="14" fontId="2" fillId="0" borderId="19" xfId="0" applyNumberFormat="1"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8" xfId="0" applyFont="1" applyBorder="1" applyAlignment="1">
      <alignment horizontal="left" vertical="center" wrapText="1"/>
    </xf>
    <xf numFmtId="0" fontId="7" fillId="0" borderId="27" xfId="0" applyFont="1" applyBorder="1" applyAlignment="1">
      <alignment horizontal="left"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17"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0" fillId="0" borderId="21" xfId="0" applyBorder="1" applyAlignment="1">
      <alignment horizontal="center" vertical="center"/>
    </xf>
    <xf numFmtId="0" fontId="0" fillId="0" borderId="29" xfId="0" applyBorder="1" applyAlignment="1">
      <alignment horizontal="center" vertical="center"/>
    </xf>
  </cellXfs>
  <cellStyles count="1">
    <cellStyle name="Normal" xfId="0" builtinId="0"/>
  </cellStyles>
  <dxfs count="4">
    <dxf>
      <fill>
        <patternFill patternType="none">
          <bgColor auto="1"/>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CCCC"/>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E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E28D9-BD9B-4ED4-8051-AABA602282C6}">
  <dimension ref="A1:A7"/>
  <sheetViews>
    <sheetView showGridLines="0" showRowColHeaders="0" tabSelected="1" workbookViewId="0">
      <selection activeCell="A4" sqref="A4"/>
    </sheetView>
  </sheetViews>
  <sheetFormatPr defaultColWidth="8.7265625" defaultRowHeight="14.5" x14ac:dyDescent="0.35"/>
  <cols>
    <col min="1" max="1" width="163.1796875" style="1" customWidth="1"/>
    <col min="2" max="16384" width="8.7265625" style="1"/>
  </cols>
  <sheetData>
    <row r="1" spans="1:1" ht="27" customHeight="1" thickBot="1" x14ac:dyDescent="0.4">
      <c r="A1" s="7" t="s">
        <v>0</v>
      </c>
    </row>
    <row r="2" spans="1:1" ht="131" thickBot="1" x14ac:dyDescent="0.4">
      <c r="A2" s="2" t="s">
        <v>1</v>
      </c>
    </row>
    <row r="3" spans="1:1" ht="25.5" customHeight="1" thickBot="1" x14ac:dyDescent="0.4">
      <c r="A3" s="3" t="s">
        <v>2</v>
      </c>
    </row>
    <row r="4" spans="1:1" ht="35.15" customHeight="1" thickBot="1" x14ac:dyDescent="0.4">
      <c r="A4" s="4" t="s">
        <v>76</v>
      </c>
    </row>
    <row r="5" spans="1:1" ht="35.15" customHeight="1" thickBot="1" x14ac:dyDescent="0.4">
      <c r="A5" s="5" t="s">
        <v>79</v>
      </c>
    </row>
    <row r="6" spans="1:1" ht="25.5" customHeight="1" thickBot="1" x14ac:dyDescent="0.4">
      <c r="A6" s="6" t="s">
        <v>77</v>
      </c>
    </row>
    <row r="7" spans="1:1" ht="24" customHeight="1" thickBot="1" x14ac:dyDescent="0.4">
      <c r="A7" s="68" t="s">
        <v>78</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28F2-90F7-4842-83D4-692F76E44382}">
  <dimension ref="A1:J79"/>
  <sheetViews>
    <sheetView showGridLines="0" workbookViewId="0">
      <selection activeCell="B4" sqref="B4:F4"/>
    </sheetView>
  </sheetViews>
  <sheetFormatPr defaultColWidth="8.7265625" defaultRowHeight="14.5" x14ac:dyDescent="0.35"/>
  <cols>
    <col min="1" max="1" width="14.1796875" style="22" customWidth="1"/>
    <col min="2" max="2" width="47.1796875" style="22" customWidth="1"/>
    <col min="3" max="3" width="16.453125" style="22" customWidth="1"/>
    <col min="4" max="4" width="38.26953125" style="22" customWidth="1"/>
    <col min="5" max="5" width="39.26953125" style="22" customWidth="1"/>
    <col min="6" max="6" width="8.7265625" style="22"/>
    <col min="7" max="16384" width="8.7265625" style="1"/>
  </cols>
  <sheetData>
    <row r="1" spans="1:10" ht="31" customHeight="1" thickBot="1" x14ac:dyDescent="0.4">
      <c r="A1" s="69" t="s">
        <v>5</v>
      </c>
      <c r="B1" s="70"/>
      <c r="C1" s="70"/>
      <c r="D1" s="70"/>
      <c r="E1" s="70"/>
      <c r="F1" s="71"/>
      <c r="G1" s="63"/>
      <c r="H1" s="63"/>
      <c r="I1" s="63"/>
      <c r="J1" s="63"/>
    </row>
    <row r="2" spans="1:10" ht="15" thickBot="1" x14ac:dyDescent="0.4">
      <c r="A2" s="62" t="s">
        <v>6</v>
      </c>
      <c r="B2" s="72"/>
      <c r="C2" s="73"/>
      <c r="D2" s="73"/>
      <c r="E2" s="73"/>
      <c r="F2" s="74"/>
    </row>
    <row r="3" spans="1:10" ht="29.5" thickBot="1" x14ac:dyDescent="0.4">
      <c r="A3" s="61" t="s">
        <v>7</v>
      </c>
      <c r="B3" s="75"/>
      <c r="C3" s="76"/>
      <c r="D3" s="76"/>
      <c r="E3" s="76"/>
      <c r="F3" s="77"/>
    </row>
    <row r="4" spans="1:10" ht="29.5" thickBot="1" x14ac:dyDescent="0.4">
      <c r="A4" s="60" t="s">
        <v>8</v>
      </c>
      <c r="B4" s="78"/>
      <c r="C4" s="79"/>
      <c r="D4" s="79"/>
      <c r="E4" s="79"/>
      <c r="F4" s="80"/>
    </row>
    <row r="5" spans="1:10" ht="44" thickBot="1" x14ac:dyDescent="0.4">
      <c r="A5" s="59" t="s">
        <v>9</v>
      </c>
      <c r="B5" s="58" t="s">
        <v>10</v>
      </c>
      <c r="C5" s="17" t="s">
        <v>11</v>
      </c>
      <c r="D5" s="58" t="s">
        <v>12</v>
      </c>
      <c r="E5" s="58" t="s">
        <v>13</v>
      </c>
      <c r="F5" s="58" t="s">
        <v>14</v>
      </c>
    </row>
    <row r="6" spans="1:10" ht="39" x14ac:dyDescent="0.35">
      <c r="A6" s="56">
        <v>1</v>
      </c>
      <c r="B6" s="57" t="s">
        <v>15</v>
      </c>
      <c r="C6" s="18"/>
      <c r="D6" s="55" t="s">
        <v>16</v>
      </c>
      <c r="E6" s="64"/>
      <c r="F6" s="54" t="str">
        <f>IF(C6="yes", 1, IF(C6="no", 0, IF(C6="not applicable", 0, "")))</f>
        <v/>
      </c>
    </row>
    <row r="7" spans="1:10" ht="101.5" x14ac:dyDescent="0.35">
      <c r="A7" s="36">
        <v>2</v>
      </c>
      <c r="B7" s="38" t="s">
        <v>17</v>
      </c>
      <c r="C7" s="19"/>
      <c r="D7" s="33" t="s">
        <v>18</v>
      </c>
      <c r="E7" s="65"/>
      <c r="F7" s="31" t="str">
        <f>IF(C7="yes", 0, IF(C7="no", 2, IF(C7="not applicable", 0, "")))</f>
        <v/>
      </c>
    </row>
    <row r="8" spans="1:10" ht="39" x14ac:dyDescent="0.35">
      <c r="A8" s="36">
        <v>3</v>
      </c>
      <c r="B8" s="38" t="s">
        <v>19</v>
      </c>
      <c r="C8" s="19"/>
      <c r="D8" s="46" t="s">
        <v>20</v>
      </c>
      <c r="E8" s="65"/>
      <c r="F8" s="31">
        <f>IF(C8="yes", 3, IF(C8="no", 0,))</f>
        <v>0</v>
      </c>
    </row>
    <row r="9" spans="1:10" ht="117" x14ac:dyDescent="0.35">
      <c r="A9" s="36">
        <v>4</v>
      </c>
      <c r="B9" s="49" t="s">
        <v>21</v>
      </c>
      <c r="C9" s="19"/>
      <c r="D9" s="53" t="s">
        <v>22</v>
      </c>
      <c r="E9" s="65"/>
      <c r="F9" s="31">
        <f>IF(C9="yes", 0, IF(C9="no", 1,))</f>
        <v>0</v>
      </c>
    </row>
    <row r="10" spans="1:10" ht="39" x14ac:dyDescent="0.35">
      <c r="A10" s="36">
        <v>5</v>
      </c>
      <c r="B10" s="38" t="s">
        <v>23</v>
      </c>
      <c r="C10" s="19"/>
      <c r="D10" s="33" t="s">
        <v>24</v>
      </c>
      <c r="E10" s="65"/>
      <c r="F10" s="31">
        <f>IF(C10="yes", 1, IF(C10="no", 0,))</f>
        <v>0</v>
      </c>
    </row>
    <row r="11" spans="1:10" s="42" customFormat="1" ht="58" x14ac:dyDescent="0.35">
      <c r="A11" s="47">
        <v>6</v>
      </c>
      <c r="B11" s="48" t="s">
        <v>25</v>
      </c>
      <c r="C11" s="20"/>
      <c r="D11" s="44" t="s">
        <v>26</v>
      </c>
      <c r="E11" s="66"/>
      <c r="F11" s="41">
        <f>IF(C11="yes", 3, IF(C11="no", 0,))</f>
        <v>0</v>
      </c>
    </row>
    <row r="12" spans="1:10" s="43" customFormat="1" ht="78" x14ac:dyDescent="0.35">
      <c r="A12" s="36">
        <v>7</v>
      </c>
      <c r="B12" s="38" t="s">
        <v>27</v>
      </c>
      <c r="C12" s="19"/>
      <c r="D12" s="45" t="s">
        <v>28</v>
      </c>
      <c r="E12" s="65"/>
      <c r="F12" s="31">
        <f>IF(C12="yes", 2, IF(C12="no", 0,))</f>
        <v>0</v>
      </c>
    </row>
    <row r="13" spans="1:10" ht="78" x14ac:dyDescent="0.35">
      <c r="A13" s="36">
        <v>8</v>
      </c>
      <c r="B13" s="49" t="s">
        <v>29</v>
      </c>
      <c r="C13" s="19"/>
      <c r="D13" s="46" t="s">
        <v>30</v>
      </c>
      <c r="E13" s="65"/>
      <c r="F13" s="31" t="str">
        <f>IF(C13="yes", 2, IF(C13="unsure but likely", 1, IF(C13="no", 0, "")))</f>
        <v/>
      </c>
    </row>
    <row r="14" spans="1:10" ht="101.5" x14ac:dyDescent="0.35">
      <c r="A14" s="36">
        <v>9</v>
      </c>
      <c r="B14" s="50" t="s">
        <v>31</v>
      </c>
      <c r="C14" s="19"/>
      <c r="D14" s="46" t="s">
        <v>32</v>
      </c>
      <c r="E14" s="65"/>
      <c r="F14" s="31">
        <f>IF(C14="yes", 3, IF(C14="no", 0,))</f>
        <v>0</v>
      </c>
    </row>
    <row r="15" spans="1:10" ht="29" x14ac:dyDescent="0.35">
      <c r="A15" s="36">
        <v>10</v>
      </c>
      <c r="B15" s="51" t="s">
        <v>33</v>
      </c>
      <c r="C15" s="19"/>
      <c r="D15" s="34" t="s">
        <v>34</v>
      </c>
      <c r="E15" s="65"/>
      <c r="F15" s="31" t="str">
        <f>IF(C15="Yes- admission was 6+ months duration", 2, IF(C15="Yes- admission was 0-6 months duration", 1, IF(C15="no", 0, "")))</f>
        <v/>
      </c>
    </row>
    <row r="16" spans="1:10" ht="58" x14ac:dyDescent="0.35">
      <c r="A16" s="36">
        <v>11</v>
      </c>
      <c r="B16" s="52" t="s">
        <v>35</v>
      </c>
      <c r="C16" s="19"/>
      <c r="D16" s="34" t="s">
        <v>34</v>
      </c>
      <c r="E16" s="65"/>
      <c r="F16" s="31">
        <f>IF(C16="yes", 2, IF(C16="no", 0,))</f>
        <v>0</v>
      </c>
    </row>
    <row r="17" spans="1:6" ht="29" x14ac:dyDescent="0.35">
      <c r="A17" s="36">
        <v>12</v>
      </c>
      <c r="B17" s="51" t="s">
        <v>36</v>
      </c>
      <c r="C17" s="19"/>
      <c r="D17" s="33" t="s">
        <v>37</v>
      </c>
      <c r="E17" s="65"/>
      <c r="F17" s="31" t="str">
        <f>IF(C17="yes", 2, IF(C17="no", 0, IF(C17="not sure", 0, "")))</f>
        <v/>
      </c>
    </row>
    <row r="18" spans="1:6" ht="29" x14ac:dyDescent="0.35">
      <c r="A18" s="36">
        <v>13</v>
      </c>
      <c r="B18" s="38" t="s">
        <v>38</v>
      </c>
      <c r="C18" s="19"/>
      <c r="D18" s="34" t="s">
        <v>34</v>
      </c>
      <c r="E18" s="65"/>
      <c r="F18" s="31" t="str">
        <f>IF(C18="yes", 2, IF(C18="no", 0, IF(C18="not sure", 0, "")))</f>
        <v/>
      </c>
    </row>
    <row r="19" spans="1:6" ht="39" x14ac:dyDescent="0.35">
      <c r="A19" s="36">
        <v>14</v>
      </c>
      <c r="B19" s="50" t="s">
        <v>39</v>
      </c>
      <c r="C19" s="19"/>
      <c r="D19" s="46" t="s">
        <v>40</v>
      </c>
      <c r="E19" s="65"/>
      <c r="F19" s="31">
        <f>IF(C19="yes", 2, IF(C19="no", 0,))</f>
        <v>0</v>
      </c>
    </row>
    <row r="20" spans="1:6" ht="26" x14ac:dyDescent="0.35">
      <c r="A20" s="36">
        <v>15</v>
      </c>
      <c r="B20" s="37" t="s">
        <v>41</v>
      </c>
      <c r="C20" s="19"/>
      <c r="D20" s="33" t="s">
        <v>42</v>
      </c>
      <c r="E20" s="65"/>
      <c r="F20" s="31" t="str">
        <f>IF(C20="yes (appropriate)", 0, IF(C20="yes (not appropriate)", 1, IF(C20="no", 2, IF(C20="not applicable", 0, ""))))</f>
        <v/>
      </c>
    </row>
    <row r="21" spans="1:6" ht="29" x14ac:dyDescent="0.35">
      <c r="A21" s="36">
        <v>16</v>
      </c>
      <c r="B21" s="38" t="s">
        <v>43</v>
      </c>
      <c r="C21" s="19"/>
      <c r="D21" s="34"/>
      <c r="E21" s="65"/>
      <c r="F21" s="31" t="str">
        <f>IF(C21="yes", 0, IF(C21="No (doesn’t need one) / Not applicable", 0, IF(C21="No (but needs one)", 1, IF(C21="Yes (but in dispute or not being enacted)", 1, ""))))</f>
        <v/>
      </c>
    </row>
    <row r="22" spans="1:6" ht="58.5" thickBot="1" x14ac:dyDescent="0.4">
      <c r="A22" s="39">
        <v>17</v>
      </c>
      <c r="B22" s="40" t="s">
        <v>44</v>
      </c>
      <c r="C22" s="21"/>
      <c r="D22" s="35" t="s">
        <v>45</v>
      </c>
      <c r="E22" s="67"/>
      <c r="F22" s="32" t="str">
        <f>IF(C22="yes", 0, IF(C22="no", 1, IF(C22="not applicable", 0, "")))</f>
        <v/>
      </c>
    </row>
    <row r="23" spans="1:6" ht="29.15" customHeight="1" thickBot="1" x14ac:dyDescent="0.4">
      <c r="A23" s="30" t="s">
        <v>46</v>
      </c>
      <c r="B23" s="84">
        <f>SUM(F6:F22)</f>
        <v>0</v>
      </c>
      <c r="C23" s="85"/>
      <c r="D23" s="85"/>
      <c r="E23" s="85"/>
      <c r="F23" s="86"/>
    </row>
    <row r="24" spans="1:6" ht="29.15" customHeight="1" thickBot="1" x14ac:dyDescent="0.4">
      <c r="A24" s="30" t="s">
        <v>47</v>
      </c>
      <c r="B24" s="87" t="str">
        <f>IF(B23&lt;=3, 'Data Validation'!E2, IF(AND(B23&gt;=4, B23&lt;10), 'Data Validation'!E3, IF(AND(B23&gt;=10, B23&lt;16), 'Data Validation'!E4, IF(B23&gt;=16, 'Data Validation'!E5))))</f>
        <v>Not DSR Eligible</v>
      </c>
      <c r="C24" s="88"/>
      <c r="D24" s="88"/>
      <c r="E24" s="88"/>
      <c r="F24" s="89"/>
    </row>
    <row r="25" spans="1:6" ht="24.65" customHeight="1" thickBot="1" x14ac:dyDescent="0.4">
      <c r="A25" s="81" t="s">
        <v>48</v>
      </c>
      <c r="B25" s="82"/>
      <c r="C25" s="82"/>
      <c r="D25" s="82"/>
      <c r="E25" s="82"/>
      <c r="F25" s="83"/>
    </row>
    <row r="26" spans="1:6" x14ac:dyDescent="0.35">
      <c r="A26" s="28">
        <v>1</v>
      </c>
      <c r="B26" s="29" t="s">
        <v>49</v>
      </c>
      <c r="C26" s="90"/>
      <c r="D26" s="91"/>
      <c r="E26" s="91"/>
      <c r="F26" s="92"/>
    </row>
    <row r="27" spans="1:6" x14ac:dyDescent="0.35">
      <c r="A27" s="25">
        <v>2</v>
      </c>
      <c r="B27" s="27" t="s">
        <v>50</v>
      </c>
      <c r="C27" s="93"/>
      <c r="D27" s="94"/>
      <c r="E27" s="94"/>
      <c r="F27" s="95"/>
    </row>
    <row r="28" spans="1:6" x14ac:dyDescent="0.35">
      <c r="A28" s="25">
        <v>3</v>
      </c>
      <c r="B28" s="26" t="s">
        <v>51</v>
      </c>
      <c r="C28" s="93"/>
      <c r="D28" s="94"/>
      <c r="E28" s="94"/>
      <c r="F28" s="95"/>
    </row>
    <row r="29" spans="1:6" ht="15" thickBot="1" x14ac:dyDescent="0.4">
      <c r="A29" s="23">
        <v>4</v>
      </c>
      <c r="B29" s="24" t="s">
        <v>52</v>
      </c>
      <c r="C29" s="96"/>
      <c r="D29" s="97"/>
      <c r="E29" s="97"/>
      <c r="F29" s="98"/>
    </row>
    <row r="30" spans="1:6" ht="19" customHeight="1" thickBot="1" x14ac:dyDescent="0.4">
      <c r="A30" s="99" t="s">
        <v>53</v>
      </c>
      <c r="B30" s="100"/>
      <c r="C30" s="100"/>
      <c r="D30" s="100"/>
      <c r="E30" s="100"/>
      <c r="F30" s="101"/>
    </row>
    <row r="31" spans="1:6" x14ac:dyDescent="0.35">
      <c r="A31" s="1"/>
      <c r="B31" s="1"/>
      <c r="C31" s="1"/>
      <c r="D31" s="1"/>
      <c r="E31" s="1"/>
      <c r="F31" s="1"/>
    </row>
    <row r="32" spans="1:6" x14ac:dyDescent="0.35">
      <c r="A32" s="1"/>
      <c r="B32" s="1"/>
      <c r="C32" s="1"/>
      <c r="D32" s="1"/>
      <c r="E32" s="1"/>
      <c r="F32" s="1"/>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sheetData>
  <sheetProtection sheet="1" objects="1" scenarios="1" selectLockedCells="1"/>
  <mergeCells count="12">
    <mergeCell ref="C26:F26"/>
    <mergeCell ref="C27:F27"/>
    <mergeCell ref="C28:F28"/>
    <mergeCell ref="C29:F29"/>
    <mergeCell ref="A30:F30"/>
    <mergeCell ref="A1:F1"/>
    <mergeCell ref="B2:F2"/>
    <mergeCell ref="B3:F3"/>
    <mergeCell ref="B4:F4"/>
    <mergeCell ref="A25:F25"/>
    <mergeCell ref="B23:F23"/>
    <mergeCell ref="B24:F24"/>
  </mergeCells>
  <conditionalFormatting sqref="B24:F24">
    <cfRule type="expression" dxfId="3" priority="1">
      <formula>$B$23&gt;=16</formula>
    </cfRule>
    <cfRule type="expression" dxfId="2" priority="2">
      <formula>AND($B$23&gt;=10, $B$23&lt;16)</formula>
    </cfRule>
    <cfRule type="expression" dxfId="1" priority="3">
      <formula>AND($B$23&gt;=4, $B$23&lt;10)</formula>
    </cfRule>
    <cfRule type="expression" dxfId="0" priority="4">
      <formula>$B$23&lt;=3</formula>
    </cfRule>
  </conditionalFormatting>
  <pageMargins left="0.7" right="0.7" top="0.75" bottom="0.75" header="0.3" footer="0.3"/>
  <pageSetup paperSize="0" orientation="portrait" r:id="rId1"/>
  <ignoredErrors>
    <ignoredError sqref="F11 F14" formula="1"/>
  </ignoredErrors>
  <extLst>
    <ext xmlns:x14="http://schemas.microsoft.com/office/spreadsheetml/2009/9/main" uri="{CCE6A557-97BC-4b89-ADB6-D9C93CAAB3DF}">
      <x14:dataValidations xmlns:xm="http://schemas.microsoft.com/office/excel/2006/main" count="17">
        <x14:dataValidation type="list" showInputMessage="1" showErrorMessage="1" xr:uid="{A9C0671D-4E23-4D56-BC49-C8EEBCDC09EA}">
          <x14:formula1>
            <xm:f>'Data Validation'!$B$2:$B$4</xm:f>
          </x14:formula1>
          <xm:sqref>C6</xm:sqref>
        </x14:dataValidation>
        <x14:dataValidation type="list" showInputMessage="1" showErrorMessage="1" xr:uid="{7099F10B-C74F-4D7F-A5D5-655371097125}">
          <x14:formula1>
            <xm:f>'Data Validation'!$B$5:$B$7</xm:f>
          </x14:formula1>
          <xm:sqref>C7</xm:sqref>
        </x14:dataValidation>
        <x14:dataValidation type="list" showInputMessage="1" showErrorMessage="1" xr:uid="{D03E4C52-C165-4148-83D5-58C21F66918D}">
          <x14:formula1>
            <xm:f>'Data Validation'!$B$8:$B$9</xm:f>
          </x14:formula1>
          <xm:sqref>C8</xm:sqref>
        </x14:dataValidation>
        <x14:dataValidation type="list" showInputMessage="1" showErrorMessage="1" xr:uid="{310D2132-E027-4AB9-B738-28378062F7BE}">
          <x14:formula1>
            <xm:f>'Data Validation'!$B$10:$B$11</xm:f>
          </x14:formula1>
          <xm:sqref>C9</xm:sqref>
        </x14:dataValidation>
        <x14:dataValidation type="list" showInputMessage="1" showErrorMessage="1" xr:uid="{D30F00B3-8A5F-4895-A40C-17499D7A25BA}">
          <x14:formula1>
            <xm:f>'Data Validation'!$B$12:$B$13</xm:f>
          </x14:formula1>
          <xm:sqref>C10</xm:sqref>
        </x14:dataValidation>
        <x14:dataValidation type="list" showInputMessage="1" showErrorMessage="1" xr:uid="{F57342A9-E477-4209-ABD2-14EE49B14B79}">
          <x14:formula1>
            <xm:f>'Data Validation'!$B$14:$B$15</xm:f>
          </x14:formula1>
          <xm:sqref>C11</xm:sqref>
        </x14:dataValidation>
        <x14:dataValidation type="list" showInputMessage="1" showErrorMessage="1" xr:uid="{A326C80B-02B6-4864-8B57-BE864A8BC9C6}">
          <x14:formula1>
            <xm:f>'Data Validation'!$B$16:$B$17</xm:f>
          </x14:formula1>
          <xm:sqref>C12</xm:sqref>
        </x14:dataValidation>
        <x14:dataValidation type="list" showInputMessage="1" showErrorMessage="1" xr:uid="{12F5805A-29C6-4646-AC40-759935B812AC}">
          <x14:formula1>
            <xm:f>'Data Validation'!$B$18:$B$20</xm:f>
          </x14:formula1>
          <xm:sqref>C13</xm:sqref>
        </x14:dataValidation>
        <x14:dataValidation type="list" showInputMessage="1" showErrorMessage="1" xr:uid="{59A9563B-575C-4AE3-B272-3AC7438E306A}">
          <x14:formula1>
            <xm:f>'Data Validation'!$B$21:$B$22</xm:f>
          </x14:formula1>
          <xm:sqref>C14</xm:sqref>
        </x14:dataValidation>
        <x14:dataValidation type="list" showInputMessage="1" showErrorMessage="1" xr:uid="{69587BA5-CDAE-491C-8A0F-F9C859EF4805}">
          <x14:formula1>
            <xm:f>'Data Validation'!$B$23:$B$25</xm:f>
          </x14:formula1>
          <xm:sqref>C15</xm:sqref>
        </x14:dataValidation>
        <x14:dataValidation type="list" showInputMessage="1" showErrorMessage="1" xr:uid="{D08EAD3F-0D1D-4914-8FB9-861FEDF8B6D1}">
          <x14:formula1>
            <xm:f>'Data Validation'!$B$26:$B$27</xm:f>
          </x14:formula1>
          <xm:sqref>C16</xm:sqref>
        </x14:dataValidation>
        <x14:dataValidation type="list" showInputMessage="1" showErrorMessage="1" xr:uid="{08866225-1AA9-46F2-B4BA-2BECAC30D6E9}">
          <x14:formula1>
            <xm:f>'Data Validation'!$B$28:$B$30</xm:f>
          </x14:formula1>
          <xm:sqref>C17</xm:sqref>
        </x14:dataValidation>
        <x14:dataValidation type="list" showInputMessage="1" showErrorMessage="1" xr:uid="{3F515B21-4B35-4691-B0C0-97B032339E70}">
          <x14:formula1>
            <xm:f>'Data Validation'!$B$31:$B$33</xm:f>
          </x14:formula1>
          <xm:sqref>C18</xm:sqref>
        </x14:dataValidation>
        <x14:dataValidation type="list" showInputMessage="1" showErrorMessage="1" xr:uid="{0F91CCA7-2549-4764-81D9-32201969083C}">
          <x14:formula1>
            <xm:f>'Data Validation'!$B$34:$B$35</xm:f>
          </x14:formula1>
          <xm:sqref>C19</xm:sqref>
        </x14:dataValidation>
        <x14:dataValidation type="list" showInputMessage="1" showErrorMessage="1" xr:uid="{211E69A2-11C6-4DE7-8B8D-9AC8A40039C3}">
          <x14:formula1>
            <xm:f>'Data Validation'!$B$36:$B$39</xm:f>
          </x14:formula1>
          <xm:sqref>C20</xm:sqref>
        </x14:dataValidation>
        <x14:dataValidation type="list" showInputMessage="1" showErrorMessage="1" xr:uid="{A3B5239C-F294-46E6-B502-DEAD79E4BD86}">
          <x14:formula1>
            <xm:f>'Data Validation'!$B$40:$B$43</xm:f>
          </x14:formula1>
          <xm:sqref>C21</xm:sqref>
        </x14:dataValidation>
        <x14:dataValidation type="list" showInputMessage="1" showErrorMessage="1" xr:uid="{E630F4E2-EDFD-4AB0-9030-FC673B99181D}">
          <x14:formula1>
            <xm:f>'Data Validation'!$B$44:$B$46</xm:f>
          </x14:formula1>
          <xm:sqref>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4F53B-0DD4-472C-A8EB-5FAE28842113}">
  <dimension ref="A1:F46"/>
  <sheetViews>
    <sheetView workbookViewId="0">
      <selection activeCell="E5" sqref="E5"/>
    </sheetView>
  </sheetViews>
  <sheetFormatPr defaultRowHeight="14.5" x14ac:dyDescent="0.35"/>
  <cols>
    <col min="1" max="1" width="8.1796875" style="8" bestFit="1" customWidth="1"/>
    <col min="2" max="2" width="33.54296875" bestFit="1" customWidth="1"/>
    <col min="3" max="3" width="10.81640625" customWidth="1"/>
    <col min="5" max="5" width="93.81640625" customWidth="1"/>
  </cols>
  <sheetData>
    <row r="1" spans="1:6" ht="33" customHeight="1" thickBot="1" x14ac:dyDescent="0.4">
      <c r="A1" s="14" t="s">
        <v>54</v>
      </c>
      <c r="B1" s="13" t="s">
        <v>55</v>
      </c>
      <c r="C1" s="12" t="s">
        <v>14</v>
      </c>
      <c r="E1" s="13" t="s">
        <v>56</v>
      </c>
      <c r="F1" s="12" t="s">
        <v>14</v>
      </c>
    </row>
    <row r="2" spans="1:6" ht="15" thickBot="1" x14ac:dyDescent="0.4">
      <c r="A2" s="103">
        <v>1</v>
      </c>
      <c r="B2" s="11" t="s">
        <v>57</v>
      </c>
      <c r="C2" s="11">
        <v>1</v>
      </c>
      <c r="E2" s="16" t="s">
        <v>58</v>
      </c>
      <c r="F2" s="15" t="s">
        <v>59</v>
      </c>
    </row>
    <row r="3" spans="1:6" ht="29.5" thickBot="1" x14ac:dyDescent="0.4">
      <c r="A3" s="102"/>
      <c r="B3" s="9" t="s">
        <v>60</v>
      </c>
      <c r="C3" s="9">
        <v>0</v>
      </c>
      <c r="E3" s="6" t="s">
        <v>4</v>
      </c>
      <c r="F3" s="10" t="s">
        <v>61</v>
      </c>
    </row>
    <row r="4" spans="1:6" ht="44" thickBot="1" x14ac:dyDescent="0.4">
      <c r="A4" s="102"/>
      <c r="B4" s="9" t="s">
        <v>62</v>
      </c>
      <c r="C4" s="9">
        <v>0</v>
      </c>
      <c r="E4" s="5" t="s">
        <v>80</v>
      </c>
      <c r="F4" s="9" t="s">
        <v>63</v>
      </c>
    </row>
    <row r="5" spans="1:6" ht="44" thickBot="1" x14ac:dyDescent="0.4">
      <c r="A5" s="102">
        <v>2</v>
      </c>
      <c r="B5" s="9" t="s">
        <v>57</v>
      </c>
      <c r="C5" s="9">
        <v>0</v>
      </c>
      <c r="E5" s="4" t="s">
        <v>3</v>
      </c>
      <c r="F5" s="9" t="s">
        <v>64</v>
      </c>
    </row>
    <row r="6" spans="1:6" x14ac:dyDescent="0.35">
      <c r="A6" s="102"/>
      <c r="B6" s="9" t="s">
        <v>60</v>
      </c>
      <c r="C6" s="9">
        <v>2</v>
      </c>
    </row>
    <row r="7" spans="1:6" x14ac:dyDescent="0.35">
      <c r="A7" s="102"/>
      <c r="B7" s="9" t="s">
        <v>62</v>
      </c>
      <c r="C7" s="9">
        <v>0</v>
      </c>
    </row>
    <row r="8" spans="1:6" x14ac:dyDescent="0.35">
      <c r="A8" s="102">
        <v>3</v>
      </c>
      <c r="B8" s="9" t="s">
        <v>57</v>
      </c>
      <c r="C8" s="9">
        <v>3</v>
      </c>
    </row>
    <row r="9" spans="1:6" x14ac:dyDescent="0.35">
      <c r="A9" s="102"/>
      <c r="B9" s="9" t="s">
        <v>65</v>
      </c>
      <c r="C9" s="9">
        <v>0</v>
      </c>
    </row>
    <row r="10" spans="1:6" x14ac:dyDescent="0.35">
      <c r="A10" s="102">
        <v>4</v>
      </c>
      <c r="B10" s="9" t="s">
        <v>57</v>
      </c>
      <c r="C10" s="9">
        <v>0</v>
      </c>
    </row>
    <row r="11" spans="1:6" x14ac:dyDescent="0.35">
      <c r="A11" s="102"/>
      <c r="B11" s="9" t="s">
        <v>60</v>
      </c>
      <c r="C11" s="9">
        <v>1</v>
      </c>
    </row>
    <row r="12" spans="1:6" x14ac:dyDescent="0.35">
      <c r="A12" s="102">
        <v>5</v>
      </c>
      <c r="B12" s="9" t="s">
        <v>57</v>
      </c>
      <c r="C12" s="9">
        <v>1</v>
      </c>
    </row>
    <row r="13" spans="1:6" x14ac:dyDescent="0.35">
      <c r="A13" s="102"/>
      <c r="B13" s="9" t="s">
        <v>60</v>
      </c>
      <c r="C13" s="9">
        <v>0</v>
      </c>
    </row>
    <row r="14" spans="1:6" x14ac:dyDescent="0.35">
      <c r="A14" s="102">
        <v>6</v>
      </c>
      <c r="B14" s="9" t="s">
        <v>57</v>
      </c>
      <c r="C14" s="9">
        <v>3</v>
      </c>
    </row>
    <row r="15" spans="1:6" x14ac:dyDescent="0.35">
      <c r="A15" s="102"/>
      <c r="B15" s="9" t="s">
        <v>60</v>
      </c>
      <c r="C15" s="9">
        <v>0</v>
      </c>
    </row>
    <row r="16" spans="1:6" x14ac:dyDescent="0.35">
      <c r="A16" s="102">
        <v>7</v>
      </c>
      <c r="B16" s="9" t="s">
        <v>57</v>
      </c>
      <c r="C16" s="9">
        <v>2</v>
      </c>
    </row>
    <row r="17" spans="1:3" x14ac:dyDescent="0.35">
      <c r="A17" s="102"/>
      <c r="B17" s="9" t="s">
        <v>60</v>
      </c>
      <c r="C17" s="9">
        <v>0</v>
      </c>
    </row>
    <row r="18" spans="1:3" x14ac:dyDescent="0.35">
      <c r="A18" s="102">
        <v>8</v>
      </c>
      <c r="B18" s="9" t="s">
        <v>57</v>
      </c>
      <c r="C18" s="9">
        <v>2</v>
      </c>
    </row>
    <row r="19" spans="1:3" x14ac:dyDescent="0.35">
      <c r="A19" s="102"/>
      <c r="B19" s="9" t="s">
        <v>66</v>
      </c>
      <c r="C19" s="9">
        <v>1</v>
      </c>
    </row>
    <row r="20" spans="1:3" x14ac:dyDescent="0.35">
      <c r="A20" s="102"/>
      <c r="B20" s="9" t="s">
        <v>60</v>
      </c>
      <c r="C20" s="9">
        <v>0</v>
      </c>
    </row>
    <row r="21" spans="1:3" x14ac:dyDescent="0.35">
      <c r="A21" s="102">
        <v>9</v>
      </c>
      <c r="B21" s="9" t="s">
        <v>57</v>
      </c>
      <c r="C21" s="9">
        <v>3</v>
      </c>
    </row>
    <row r="22" spans="1:3" x14ac:dyDescent="0.35">
      <c r="A22" s="102"/>
      <c r="B22" s="9" t="s">
        <v>60</v>
      </c>
      <c r="C22" s="9">
        <v>0</v>
      </c>
    </row>
    <row r="23" spans="1:3" x14ac:dyDescent="0.35">
      <c r="A23" s="102">
        <v>10</v>
      </c>
      <c r="B23" s="9" t="s">
        <v>67</v>
      </c>
      <c r="C23" s="9">
        <v>2</v>
      </c>
    </row>
    <row r="24" spans="1:3" x14ac:dyDescent="0.35">
      <c r="A24" s="102"/>
      <c r="B24" s="9" t="s">
        <v>68</v>
      </c>
      <c r="C24" s="9">
        <v>1</v>
      </c>
    </row>
    <row r="25" spans="1:3" x14ac:dyDescent="0.35">
      <c r="A25" s="102"/>
      <c r="B25" s="9" t="s">
        <v>60</v>
      </c>
      <c r="C25" s="9">
        <v>0</v>
      </c>
    </row>
    <row r="26" spans="1:3" x14ac:dyDescent="0.35">
      <c r="A26" s="102">
        <v>11</v>
      </c>
      <c r="B26" s="9" t="s">
        <v>57</v>
      </c>
      <c r="C26" s="9">
        <v>2</v>
      </c>
    </row>
    <row r="27" spans="1:3" x14ac:dyDescent="0.35">
      <c r="A27" s="102"/>
      <c r="B27" s="9" t="s">
        <v>60</v>
      </c>
      <c r="C27" s="9">
        <v>0</v>
      </c>
    </row>
    <row r="28" spans="1:3" ht="17.149999999999999" customHeight="1" x14ac:dyDescent="0.35">
      <c r="A28" s="102">
        <v>12</v>
      </c>
      <c r="B28" s="9" t="s">
        <v>57</v>
      </c>
      <c r="C28" s="9">
        <v>2</v>
      </c>
    </row>
    <row r="29" spans="1:3" x14ac:dyDescent="0.35">
      <c r="A29" s="102"/>
      <c r="B29" s="9" t="s">
        <v>60</v>
      </c>
      <c r="C29" s="9">
        <v>0</v>
      </c>
    </row>
    <row r="30" spans="1:3" x14ac:dyDescent="0.35">
      <c r="A30" s="102"/>
      <c r="B30" s="9" t="s">
        <v>69</v>
      </c>
      <c r="C30" s="9">
        <v>0</v>
      </c>
    </row>
    <row r="31" spans="1:3" x14ac:dyDescent="0.35">
      <c r="A31" s="102">
        <v>13</v>
      </c>
      <c r="B31" s="9" t="s">
        <v>57</v>
      </c>
      <c r="C31" s="9">
        <v>2</v>
      </c>
    </row>
    <row r="32" spans="1:3" x14ac:dyDescent="0.35">
      <c r="A32" s="102"/>
      <c r="B32" s="9" t="s">
        <v>60</v>
      </c>
      <c r="C32" s="9">
        <v>0</v>
      </c>
    </row>
    <row r="33" spans="1:3" x14ac:dyDescent="0.35">
      <c r="A33" s="102"/>
      <c r="B33" s="9" t="s">
        <v>69</v>
      </c>
      <c r="C33" s="9">
        <v>0</v>
      </c>
    </row>
    <row r="34" spans="1:3" ht="14.5" customHeight="1" x14ac:dyDescent="0.35">
      <c r="A34" s="102">
        <v>14</v>
      </c>
      <c r="B34" s="9" t="s">
        <v>57</v>
      </c>
      <c r="C34" s="9">
        <v>2</v>
      </c>
    </row>
    <row r="35" spans="1:3" x14ac:dyDescent="0.35">
      <c r="A35" s="102"/>
      <c r="B35" s="9" t="s">
        <v>60</v>
      </c>
      <c r="C35" s="9">
        <v>0</v>
      </c>
    </row>
    <row r="36" spans="1:3" x14ac:dyDescent="0.35">
      <c r="A36" s="102">
        <v>15</v>
      </c>
      <c r="B36" s="9" t="s">
        <v>70</v>
      </c>
      <c r="C36" s="9">
        <v>0</v>
      </c>
    </row>
    <row r="37" spans="1:3" x14ac:dyDescent="0.35">
      <c r="A37" s="102"/>
      <c r="B37" s="9" t="s">
        <v>71</v>
      </c>
      <c r="C37" s="9">
        <v>1</v>
      </c>
    </row>
    <row r="38" spans="1:3" x14ac:dyDescent="0.35">
      <c r="A38" s="102"/>
      <c r="B38" s="9" t="s">
        <v>60</v>
      </c>
      <c r="C38" s="9">
        <v>2</v>
      </c>
    </row>
    <row r="39" spans="1:3" x14ac:dyDescent="0.35">
      <c r="A39" s="102"/>
      <c r="B39" s="9" t="s">
        <v>72</v>
      </c>
      <c r="C39" s="9">
        <v>0</v>
      </c>
    </row>
    <row r="40" spans="1:3" x14ac:dyDescent="0.35">
      <c r="A40" s="102">
        <v>16</v>
      </c>
      <c r="B40" s="9" t="s">
        <v>57</v>
      </c>
      <c r="C40" s="9">
        <v>0</v>
      </c>
    </row>
    <row r="41" spans="1:3" x14ac:dyDescent="0.35">
      <c r="A41" s="102"/>
      <c r="B41" s="9" t="s">
        <v>73</v>
      </c>
      <c r="C41" s="9">
        <v>0</v>
      </c>
    </row>
    <row r="42" spans="1:3" x14ac:dyDescent="0.35">
      <c r="A42" s="102"/>
      <c r="B42" s="9" t="s">
        <v>74</v>
      </c>
      <c r="C42" s="9">
        <v>1</v>
      </c>
    </row>
    <row r="43" spans="1:3" x14ac:dyDescent="0.35">
      <c r="A43" s="102"/>
      <c r="B43" s="9" t="s">
        <v>75</v>
      </c>
      <c r="C43" s="9">
        <v>1</v>
      </c>
    </row>
    <row r="44" spans="1:3" x14ac:dyDescent="0.35">
      <c r="A44" s="102">
        <v>17</v>
      </c>
      <c r="B44" s="9" t="s">
        <v>57</v>
      </c>
      <c r="C44" s="9">
        <v>0</v>
      </c>
    </row>
    <row r="45" spans="1:3" x14ac:dyDescent="0.35">
      <c r="A45" s="102"/>
      <c r="B45" s="9" t="s">
        <v>60</v>
      </c>
      <c r="C45" s="9">
        <v>1</v>
      </c>
    </row>
    <row r="46" spans="1:3" x14ac:dyDescent="0.35">
      <c r="A46" s="102"/>
      <c r="B46" s="9" t="s">
        <v>72</v>
      </c>
      <c r="C46" s="9">
        <v>0</v>
      </c>
    </row>
  </sheetData>
  <mergeCells count="17">
    <mergeCell ref="A44:A46"/>
    <mergeCell ref="A26:A27"/>
    <mergeCell ref="A28:A30"/>
    <mergeCell ref="A31:A33"/>
    <mergeCell ref="A34:A35"/>
    <mergeCell ref="A36:A39"/>
    <mergeCell ref="A40:A43"/>
    <mergeCell ref="A16:A17"/>
    <mergeCell ref="A18:A20"/>
    <mergeCell ref="A21:A22"/>
    <mergeCell ref="A23:A25"/>
    <mergeCell ref="A2:A4"/>
    <mergeCell ref="A5:A7"/>
    <mergeCell ref="A8:A9"/>
    <mergeCell ref="A10:A11"/>
    <mergeCell ref="A12:A13"/>
    <mergeCell ref="A14:A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6E982E1C3D4E45807C7B03A40F8C04" ma:contentTypeVersion="14" ma:contentTypeDescription="Create a new document." ma:contentTypeScope="" ma:versionID="f9e4dda235a94c07b03fffc547412292">
  <xsd:schema xmlns:xsd="http://www.w3.org/2001/XMLSchema" xmlns:xs="http://www.w3.org/2001/XMLSchema" xmlns:p="http://schemas.microsoft.com/office/2006/metadata/properties" xmlns:ns2="aaea8866-7a22-4d03-824f-c9d1c93cf4f0" xmlns:ns3="1d5f35fc-17f3-4ce2-8617-47b95033321d" targetNamespace="http://schemas.microsoft.com/office/2006/metadata/properties" ma:root="true" ma:fieldsID="355a3f7d6487df748f2e0d20f21e6912" ns2:_="" ns3:_="">
    <xsd:import namespace="aaea8866-7a22-4d03-824f-c9d1c93cf4f0"/>
    <xsd:import namespace="1d5f35fc-17f3-4ce2-8617-47b95033321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a8866-7a22-4d03-824f-c9d1c93cf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65629fe-fa3b-4d8f-b0ac-4a13011ce30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f35fc-17f3-4ce2-8617-47b9503332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a27578d-cb5b-4290-8668-d012dac77311}" ma:internalName="TaxCatchAll" ma:showField="CatchAllData" ma:web="1d5f35fc-17f3-4ce2-8617-47b9503332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d5f35fc-17f3-4ce2-8617-47b95033321d" xsi:nil="true"/>
    <lcf76f155ced4ddcb4097134ff3c332f xmlns="aaea8866-7a22-4d03-824f-c9d1c93cf4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F82C92-4303-46AF-A828-444E6A0772E2}">
  <ds:schemaRefs>
    <ds:schemaRef ds:uri="http://schemas.microsoft.com/sharepoint/v3/contenttype/forms"/>
  </ds:schemaRefs>
</ds:datastoreItem>
</file>

<file path=customXml/itemProps2.xml><?xml version="1.0" encoding="utf-8"?>
<ds:datastoreItem xmlns:ds="http://schemas.openxmlformats.org/officeDocument/2006/customXml" ds:itemID="{E7284BE0-EB3F-45A0-B0DA-AB027E82B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a8866-7a22-4d03-824f-c9d1c93cf4f0"/>
    <ds:schemaRef ds:uri="1d5f35fc-17f3-4ce2-8617-47b9503332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D774F2-21EF-401E-BD0B-FD2E6000ACD2}">
  <ds:schemaRef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d5f35fc-17f3-4ce2-8617-47b95033321d"/>
    <ds:schemaRef ds:uri="aaea8866-7a22-4d03-824f-c9d1c93cf4f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Guidance</vt:lpstr>
      <vt:lpstr>RAG Rating Tool Form</vt:lpstr>
      <vt:lpstr>Data Validation</vt:lpstr>
      <vt:lpstr>'RAG Rating Tool Form'!_Hlk140242476</vt:lpstr>
      <vt:lpstr>'RAG Rating Tool Form'!_Hlk140243518</vt:lpstr>
    </vt:vector>
  </TitlesOfParts>
  <Manager/>
  <Company>South East London 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Fahy (NHS South East London ICB)</dc:creator>
  <cp:keywords/>
  <dc:description/>
  <cp:lastModifiedBy>Megan Fahy (NHS South East London ICB)</cp:lastModifiedBy>
  <cp:revision/>
  <dcterms:created xsi:type="dcterms:W3CDTF">2024-11-28T13:27:27Z</dcterms:created>
  <dcterms:modified xsi:type="dcterms:W3CDTF">2025-08-07T08:49:55Z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0x0101005A6E982E1C3D4E45807C7B03A40F8C04</vt:lpwstr>
  </property>
</Properties>
</file>